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8215" windowHeight="12240" activeTab="4"/>
  </bookViews>
  <sheets>
    <sheet name="Préparatifs" sheetId="1" r:id="rId1"/>
    <sheet name="Données" sheetId="2" r:id="rId2"/>
    <sheet name="Graphe Période moyenne" sheetId="3" r:id="rId3"/>
    <sheet name="Avec Marge derreur" sheetId="4" r:id="rId4"/>
    <sheet name="Avec courbe theorique" sheetId="5" r:id="rId5"/>
  </sheets>
  <definedNames>
    <definedName name="g">'Données'!$J$5</definedName>
  </definedNames>
  <calcPr fullCalcOnLoad="1"/>
</workbook>
</file>

<file path=xl/sharedStrings.xml><?xml version="1.0" encoding="utf-8"?>
<sst xmlns="http://schemas.openxmlformats.org/spreadsheetml/2006/main" count="29" uniqueCount="29">
  <si>
    <t>Labo: Pendule simple</t>
  </si>
  <si>
    <t>Mesure 1</t>
  </si>
  <si>
    <t>Mesure 2</t>
  </si>
  <si>
    <t>Mesure 3</t>
  </si>
  <si>
    <t>Période Moyenne</t>
  </si>
  <si>
    <t>Incertitude</t>
  </si>
  <si>
    <t>Valeur theorique</t>
  </si>
  <si>
    <t>Longueur du fil (en m)</t>
  </si>
  <si>
    <t>Valeurs</t>
  </si>
  <si>
    <t>Ecart</t>
  </si>
  <si>
    <t>Taille:</t>
  </si>
  <si>
    <t>Masse:</t>
  </si>
  <si>
    <t>Notre pendule</t>
  </si>
  <si>
    <t>Lors de nos mesures, nous avons remarqué que notre pendule ne balancait pas de manière</t>
  </si>
  <si>
    <t>uniforme, selon l'angle qu'il faisait, il s'enroulait sur le support qui tenait le fil.</t>
  </si>
  <si>
    <t>Il s'agit d'un phénomène décrit par Huygens.</t>
  </si>
  <si>
    <t>Difficultés rencontrées</t>
  </si>
  <si>
    <t>Masses</t>
  </si>
  <si>
    <t>Longueur (cm)</t>
  </si>
  <si>
    <t>Largeur (cm)</t>
  </si>
  <si>
    <t>Profondeur (cm)</t>
  </si>
  <si>
    <t>Chronomètre</t>
  </si>
  <si>
    <t>Chronomètre sur iPhone4</t>
  </si>
  <si>
    <t xml:space="preserve"> </t>
  </si>
  <si>
    <t>4,6 x 2,2 x 0,5 cm</t>
  </si>
  <si>
    <t>5 g</t>
  </si>
  <si>
    <t>Gravité (m/s²):</t>
  </si>
  <si>
    <t>Angle 15°</t>
  </si>
  <si>
    <t>Poid (g)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</si>
</sst>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6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4" xfId="0" applyFont="1" applyBorder="1" applyAlignment="1">
      <alignment/>
    </xf>
    <xf numFmtId="0" fontId="40" fillId="33" borderId="14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"/>
          <c:y val="0.113"/>
          <c:w val="0.804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Données!$B$11</c:f>
              <c:strCache>
                <c:ptCount val="1"/>
                <c:pt idx="0">
                  <c:v>Période Moyenne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Données!$C$5:$G$5</c:f>
              <c:numCache>
                <c:ptCount val="5"/>
                <c:pt idx="0">
                  <c:v>0.4</c:v>
                </c:pt>
                <c:pt idx="1">
                  <c:v>0.6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Données!$C$11:$G$11</c:f>
              <c:numCache>
                <c:ptCount val="5"/>
                <c:pt idx="0">
                  <c:v>1.3</c:v>
                </c:pt>
                <c:pt idx="1">
                  <c:v>1.5966666666666667</c:v>
                </c:pt>
                <c:pt idx="2">
                  <c:v>2.016666666666667</c:v>
                </c:pt>
                <c:pt idx="3">
                  <c:v>2.4499999999999997</c:v>
                </c:pt>
                <c:pt idx="4">
                  <c:v>2.873333333333333</c:v>
                </c:pt>
              </c:numCache>
            </c:numRef>
          </c:yVal>
          <c:smooth val="0"/>
        </c:ser>
        <c:axId val="17070541"/>
        <c:axId val="19417142"/>
      </c:scatterChart>
      <c:valAx>
        <c:axId val="17070541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Longueur (m)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9417142"/>
        <c:crosses val="autoZero"/>
        <c:crossBetween val="midCat"/>
        <c:dispUnits/>
        <c:majorUnit val="0.2"/>
      </c:valAx>
      <c:valAx>
        <c:axId val="19417142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-0.014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 val="autoZero"/>
        <c:crossBetween val="midCat"/>
        <c:dispUnits/>
        <c:majorUnit val="0.2"/>
        <c:minorUnit val="0.1"/>
      </c:valAx>
      <c:spPr>
        <a:solidFill>
          <a:srgbClr val="3F3F3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18"/>
          <c:y val="0.669"/>
          <c:w val="0.15175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"/>
          <c:y val="0.113"/>
          <c:w val="0.804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Données!$B$11</c:f>
              <c:strCache>
                <c:ptCount val="1"/>
                <c:pt idx="0">
                  <c:v>Période Moyenne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errBars>
            <c:errDir val="y"/>
            <c:errBarType val="both"/>
            <c:errValType val="cust"/>
            <c:plus>
              <c:numRef>
                <c:f>Données!$C$13:$G$13</c:f>
                <c:numCache>
                  <c:ptCount val="5"/>
                  <c:pt idx="0">
                    <c:v>0.020000000000000018</c:v>
                  </c:pt>
                  <c:pt idx="1">
                    <c:v>0.01527525231651948</c:v>
                  </c:pt>
                  <c:pt idx="2">
                    <c:v>0.025166114784235857</c:v>
                  </c:pt>
                  <c:pt idx="3">
                    <c:v>0.010000000000000009</c:v>
                  </c:pt>
                  <c:pt idx="4">
                    <c:v>0.015275252316519577</c:v>
                  </c:pt>
                </c:numCache>
              </c:numRef>
            </c:plus>
            <c:minus>
              <c:numRef>
                <c:f>Données!$C$13:$G$13</c:f>
                <c:numCache>
                  <c:ptCount val="5"/>
                  <c:pt idx="0">
                    <c:v>0.020000000000000018</c:v>
                  </c:pt>
                  <c:pt idx="1">
                    <c:v>0.01527525231651948</c:v>
                  </c:pt>
                  <c:pt idx="2">
                    <c:v>0.025166114784235857</c:v>
                  </c:pt>
                  <c:pt idx="3">
                    <c:v>0.010000000000000009</c:v>
                  </c:pt>
                  <c:pt idx="4">
                    <c:v>0.015275252316519577</c:v>
                  </c:pt>
                </c:numCache>
              </c:numRef>
            </c:minus>
            <c:noEndCap val="0"/>
            <c:spPr>
              <a:ln w="3175">
                <a:solidFill>
                  <a:srgbClr val="FFFFFF"/>
                </a:solidFill>
              </a:ln>
            </c:spPr>
          </c:errBars>
          <c:xVal>
            <c:numRef>
              <c:f>Données!$C$5:$G$5</c:f>
              <c:numCache>
                <c:ptCount val="5"/>
                <c:pt idx="0">
                  <c:v>0.4</c:v>
                </c:pt>
                <c:pt idx="1">
                  <c:v>0.6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Données!$C$11:$G$11</c:f>
              <c:numCache>
                <c:ptCount val="5"/>
                <c:pt idx="0">
                  <c:v>1.3</c:v>
                </c:pt>
                <c:pt idx="1">
                  <c:v>1.5966666666666667</c:v>
                </c:pt>
                <c:pt idx="2">
                  <c:v>2.016666666666667</c:v>
                </c:pt>
                <c:pt idx="3">
                  <c:v>2.4499999999999997</c:v>
                </c:pt>
                <c:pt idx="4">
                  <c:v>2.873333333333333</c:v>
                </c:pt>
              </c:numCache>
            </c:numRef>
          </c:yVal>
          <c:smooth val="0"/>
        </c:ser>
        <c:axId val="40536551"/>
        <c:axId val="29284640"/>
      </c:scatterChart>
      <c:valAx>
        <c:axId val="40536551"/>
        <c:scaling>
          <c:orientation val="minMax"/>
          <c:max val="2.2"/>
          <c:min val="0.300000000000000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Longueur (m)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9284640"/>
        <c:crosses val="autoZero"/>
        <c:crossBetween val="midCat"/>
        <c:dispUnits/>
        <c:majorUnit val="0.2"/>
      </c:valAx>
      <c:valAx>
        <c:axId val="29284640"/>
        <c:scaling>
          <c:orientation val="minMax"/>
          <c:max val="3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-0.014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551"/>
        <c:crosses val="autoZero"/>
        <c:crossBetween val="midCat"/>
        <c:dispUnits/>
        <c:majorUnit val="0.2"/>
        <c:minorUnit val="0.1"/>
      </c:valAx>
      <c:spPr>
        <a:solidFill>
          <a:srgbClr val="3F3F3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18"/>
          <c:y val="0.669"/>
          <c:w val="0.15175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1275"/>
          <c:w val="0.8047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Données!$B$11</c:f>
              <c:strCache>
                <c:ptCount val="1"/>
                <c:pt idx="0">
                  <c:v>Période Moyenne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errBars>
            <c:errDir val="y"/>
            <c:errBarType val="both"/>
            <c:errValType val="cust"/>
            <c:plus>
              <c:numRef>
                <c:f>Données!$C$13:$G$13</c:f>
                <c:numCache>
                  <c:ptCount val="5"/>
                  <c:pt idx="0">
                    <c:v>0.020000000000000018</c:v>
                  </c:pt>
                  <c:pt idx="1">
                    <c:v>0.01527525231651948</c:v>
                  </c:pt>
                  <c:pt idx="2">
                    <c:v>0.025166114784235857</c:v>
                  </c:pt>
                  <c:pt idx="3">
                    <c:v>0.010000000000000009</c:v>
                  </c:pt>
                  <c:pt idx="4">
                    <c:v>0.015275252316519577</c:v>
                  </c:pt>
                </c:numCache>
              </c:numRef>
            </c:plus>
            <c:minus>
              <c:numRef>
                <c:f>Données!$C$13:$G$13</c:f>
                <c:numCache>
                  <c:ptCount val="5"/>
                  <c:pt idx="0">
                    <c:v>0.020000000000000018</c:v>
                  </c:pt>
                  <c:pt idx="1">
                    <c:v>0.01527525231651948</c:v>
                  </c:pt>
                  <c:pt idx="2">
                    <c:v>0.025166114784235857</c:v>
                  </c:pt>
                  <c:pt idx="3">
                    <c:v>0.010000000000000009</c:v>
                  </c:pt>
                  <c:pt idx="4">
                    <c:v>0.015275252316519577</c:v>
                  </c:pt>
                </c:numCache>
              </c:numRef>
            </c:minus>
            <c:noEndCap val="0"/>
            <c:spPr>
              <a:ln w="3175">
                <a:solidFill>
                  <a:srgbClr val="FFFFFF"/>
                </a:solidFill>
              </a:ln>
            </c:spPr>
          </c:errBars>
          <c:xVal>
            <c:numRef>
              <c:f>Données!$C$5:$G$5</c:f>
              <c:numCache>
                <c:ptCount val="5"/>
                <c:pt idx="0">
                  <c:v>0.4</c:v>
                </c:pt>
                <c:pt idx="1">
                  <c:v>0.6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Données!$C$11:$G$11</c:f>
              <c:numCache>
                <c:ptCount val="5"/>
                <c:pt idx="0">
                  <c:v>1.3</c:v>
                </c:pt>
                <c:pt idx="1">
                  <c:v>1.5966666666666667</c:v>
                </c:pt>
                <c:pt idx="2">
                  <c:v>2.016666666666667</c:v>
                </c:pt>
                <c:pt idx="3">
                  <c:v>2.4499999999999997</c:v>
                </c:pt>
                <c:pt idx="4">
                  <c:v>2.873333333333333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Données!$B$15</c:f>
              <c:strCache>
                <c:ptCount val="1"/>
                <c:pt idx="0">
                  <c:v>Valeur theorique</c:v>
                </c:pt>
              </c:strCache>
            </c:strRef>
          </c:tx>
          <c:spPr>
            <a:ln w="3175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Données!$C$5:$G$5</c:f>
              <c:numCache>
                <c:ptCount val="5"/>
                <c:pt idx="0">
                  <c:v>0.4</c:v>
                </c:pt>
                <c:pt idx="1">
                  <c:v>0.6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Données!$C$15:$G$15</c:f>
              <c:numCache>
                <c:ptCount val="5"/>
                <c:pt idx="0">
                  <c:v>1.2687479698438826</c:v>
                </c:pt>
                <c:pt idx="1">
                  <c:v>1.5538925691547856</c:v>
                </c:pt>
                <c:pt idx="2">
                  <c:v>2.0060666807106475</c:v>
                </c:pt>
                <c:pt idx="3">
                  <c:v>2.456919878869914</c:v>
                </c:pt>
                <c:pt idx="4">
                  <c:v>2.837006706885775</c:v>
                </c:pt>
              </c:numCache>
            </c:numRef>
          </c:yVal>
          <c:smooth val="1"/>
        </c:ser>
        <c:axId val="62235169"/>
        <c:axId val="23245610"/>
      </c:scatterChart>
      <c:valAx>
        <c:axId val="62235169"/>
        <c:scaling>
          <c:orientation val="minMax"/>
          <c:max val="2.2"/>
          <c:min val="0.300000000000000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Longueur (m)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3245610"/>
        <c:crosses val="autoZero"/>
        <c:crossBetween val="midCat"/>
        <c:dispUnits/>
        <c:majorUnit val="0.2"/>
      </c:valAx>
      <c:valAx>
        <c:axId val="23245610"/>
        <c:scaling>
          <c:orientation val="minMax"/>
          <c:max val="3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-0.014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35169"/>
        <c:crosses val="autoZero"/>
        <c:crossBetween val="midCat"/>
        <c:dispUnits/>
        <c:majorUnit val="0.2"/>
        <c:minorUnit val="0.1"/>
      </c:valAx>
      <c:spPr>
        <a:solidFill>
          <a:srgbClr val="3F3F3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3"/>
          <c:y val="0.56525"/>
          <c:w val="0.139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581025</xdr:colOff>
      <xdr:row>3</xdr:row>
      <xdr:rowOff>123825</xdr:rowOff>
    </xdr:from>
    <xdr:to>
      <xdr:col>12</xdr:col>
      <xdr:colOff>809625</xdr:colOff>
      <xdr:row>18</xdr:row>
      <xdr:rowOff>114300</xdr:rowOff>
    </xdr:to>
    <xdr:pic>
      <xdr:nvPicPr>
        <xdr:cNvPr id="1" name="Image 1" descr="Ang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695325"/>
          <a:ext cx="1752600" cy="28479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3</xdr:row>
      <xdr:rowOff>180975</xdr:rowOff>
    </xdr:from>
    <xdr:to>
      <xdr:col>7</xdr:col>
      <xdr:colOff>333375</xdr:colOff>
      <xdr:row>17</xdr:row>
      <xdr:rowOff>114300</xdr:rowOff>
    </xdr:to>
    <xdr:pic>
      <xdr:nvPicPr>
        <xdr:cNvPr id="2" name="Image 3" descr="pendenti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52475"/>
          <a:ext cx="2495550" cy="26003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66675</xdr:colOff>
      <xdr:row>4</xdr:row>
      <xdr:rowOff>19050</xdr:rowOff>
    </xdr:from>
    <xdr:to>
      <xdr:col>1</xdr:col>
      <xdr:colOff>1790700</xdr:colOff>
      <xdr:row>20</xdr:row>
      <xdr:rowOff>142875</xdr:rowOff>
    </xdr:to>
    <xdr:pic>
      <xdr:nvPicPr>
        <xdr:cNvPr id="3" name="Image 4" descr="Pendu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781050"/>
          <a:ext cx="1724025" cy="3171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30</xdr:row>
      <xdr:rowOff>104775</xdr:rowOff>
    </xdr:from>
    <xdr:to>
      <xdr:col>4</xdr:col>
      <xdr:colOff>0</xdr:colOff>
      <xdr:row>50</xdr:row>
      <xdr:rowOff>66675</xdr:rowOff>
    </xdr:to>
    <xdr:pic>
      <xdr:nvPicPr>
        <xdr:cNvPr id="4" name="Image 5" descr="huygen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6972300"/>
          <a:ext cx="4724400" cy="37719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1133475</xdr:colOff>
      <xdr:row>3</xdr:row>
      <xdr:rowOff>95250</xdr:rowOff>
    </xdr:from>
    <xdr:to>
      <xdr:col>7</xdr:col>
      <xdr:colOff>3381375</xdr:colOff>
      <xdr:row>21</xdr:row>
      <xdr:rowOff>38100</xdr:rowOff>
    </xdr:to>
    <xdr:pic>
      <xdr:nvPicPr>
        <xdr:cNvPr id="5" name="Image 6" descr="chron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86825" y="666750"/>
          <a:ext cx="22479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104775</xdr:rowOff>
    </xdr:from>
    <xdr:to>
      <xdr:col>16</xdr:col>
      <xdr:colOff>409575</xdr:colOff>
      <xdr:row>37</xdr:row>
      <xdr:rowOff>38100</xdr:rowOff>
    </xdr:to>
    <xdr:graphicFrame>
      <xdr:nvGraphicFramePr>
        <xdr:cNvPr id="1" name="Graphique 1"/>
        <xdr:cNvGraphicFramePr/>
      </xdr:nvGraphicFramePr>
      <xdr:xfrm>
        <a:off x="523875" y="295275"/>
        <a:ext cx="120777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123825</xdr:rowOff>
    </xdr:from>
    <xdr:to>
      <xdr:col>16</xdr:col>
      <xdr:colOff>542925</xdr:colOff>
      <xdr:row>37</xdr:row>
      <xdr:rowOff>57150</xdr:rowOff>
    </xdr:to>
    <xdr:graphicFrame>
      <xdr:nvGraphicFramePr>
        <xdr:cNvPr id="1" name="Graphique 1"/>
        <xdr:cNvGraphicFramePr/>
      </xdr:nvGraphicFramePr>
      <xdr:xfrm>
        <a:off x="657225" y="314325"/>
        <a:ext cx="120777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647700</xdr:colOff>
      <xdr:row>35</xdr:row>
      <xdr:rowOff>123825</xdr:rowOff>
    </xdr:to>
    <xdr:graphicFrame>
      <xdr:nvGraphicFramePr>
        <xdr:cNvPr id="1" name="Graphique 1"/>
        <xdr:cNvGraphicFramePr/>
      </xdr:nvGraphicFramePr>
      <xdr:xfrm>
        <a:off x="0" y="0"/>
        <a:ext cx="120777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0"/>
  <sheetViews>
    <sheetView zoomScalePageLayoutView="0" workbookViewId="0" topLeftCell="A1">
      <selection activeCell="G26" sqref="G26"/>
    </sheetView>
  </sheetViews>
  <sheetFormatPr defaultColWidth="11.421875" defaultRowHeight="15"/>
  <cols>
    <col min="2" max="2" width="28.57421875" style="0" customWidth="1"/>
    <col min="4" max="4" width="31.7109375" style="0" customWidth="1"/>
    <col min="5" max="5" width="16.00390625" style="0" customWidth="1"/>
    <col min="7" max="7" width="5.7109375" style="0" customWidth="1"/>
    <col min="8" max="8" width="51.28125" style="0" customWidth="1"/>
    <col min="9" max="9" width="23.8515625" style="0" customWidth="1"/>
    <col min="13" max="13" width="13.140625" style="0" customWidth="1"/>
    <col min="14" max="14" width="18.8515625" style="0" customWidth="1"/>
  </cols>
  <sheetData>
    <row r="3" spans="2:8" ht="15">
      <c r="B3" s="2" t="s">
        <v>12</v>
      </c>
      <c r="E3" s="2" t="s">
        <v>17</v>
      </c>
      <c r="H3" s="17" t="s">
        <v>21</v>
      </c>
    </row>
    <row r="15" spans="8:9" ht="15">
      <c r="H15" t="s">
        <v>23</v>
      </c>
      <c r="I15" t="s">
        <v>22</v>
      </c>
    </row>
    <row r="17" ht="15">
      <c r="N17" t="s">
        <v>27</v>
      </c>
    </row>
    <row r="19" spans="5:6" ht="15">
      <c r="E19" s="2" t="s">
        <v>18</v>
      </c>
      <c r="F19" s="16">
        <v>4.6</v>
      </c>
    </row>
    <row r="20" spans="5:6" ht="15">
      <c r="E20" s="2" t="s">
        <v>19</v>
      </c>
      <c r="F20" s="16">
        <v>2.2</v>
      </c>
    </row>
    <row r="21" spans="5:6" ht="15">
      <c r="E21" s="2" t="s">
        <v>20</v>
      </c>
      <c r="F21" s="16">
        <v>0.5</v>
      </c>
    </row>
    <row r="23" spans="5:6" ht="15">
      <c r="E23" s="2" t="s">
        <v>28</v>
      </c>
      <c r="F23">
        <v>25</v>
      </c>
    </row>
    <row r="28" ht="105.75" customHeight="1"/>
    <row r="30" ht="15">
      <c r="B30" s="2" t="s">
        <v>16</v>
      </c>
    </row>
    <row r="38" ht="15">
      <c r="H38" t="s">
        <v>13</v>
      </c>
    </row>
    <row r="39" ht="15">
      <c r="H39" t="s">
        <v>14</v>
      </c>
    </row>
    <row r="40" ht="15">
      <c r="H40" t="s">
        <v>15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C33" sqref="C33"/>
    </sheetView>
  </sheetViews>
  <sheetFormatPr defaultColWidth="11.421875" defaultRowHeight="15"/>
  <cols>
    <col min="2" max="2" width="21.28125" style="0" customWidth="1"/>
    <col min="3" max="3" width="13.57421875" style="0" customWidth="1"/>
    <col min="4" max="6" width="9.00390625" style="0" customWidth="1"/>
    <col min="9" max="9" width="14.8515625" style="0" customWidth="1"/>
    <col min="10" max="10" width="25.57421875" style="0" customWidth="1"/>
  </cols>
  <sheetData>
    <row r="2" ht="33.75">
      <c r="B2" s="1" t="s">
        <v>0</v>
      </c>
    </row>
    <row r="4" ht="15.75" thickBot="1">
      <c r="I4" s="2" t="s">
        <v>8</v>
      </c>
    </row>
    <row r="5" spans="2:10" ht="15">
      <c r="B5" s="4" t="s">
        <v>7</v>
      </c>
      <c r="C5" s="5">
        <v>0.4</v>
      </c>
      <c r="D5" s="5">
        <v>0.6</v>
      </c>
      <c r="E5" s="5">
        <v>1</v>
      </c>
      <c r="F5" s="5">
        <v>1.5</v>
      </c>
      <c r="G5" s="6">
        <v>2</v>
      </c>
      <c r="I5" t="s">
        <v>26</v>
      </c>
      <c r="J5" s="18">
        <v>9.81</v>
      </c>
    </row>
    <row r="6" spans="2:10" ht="15">
      <c r="B6" s="7"/>
      <c r="C6" s="3"/>
      <c r="D6" s="3"/>
      <c r="E6" s="3"/>
      <c r="F6" s="3"/>
      <c r="G6" s="8"/>
      <c r="I6" t="s">
        <v>10</v>
      </c>
      <c r="J6" s="18" t="s">
        <v>24</v>
      </c>
    </row>
    <row r="7" spans="2:10" ht="15">
      <c r="B7" s="10" t="s">
        <v>1</v>
      </c>
      <c r="C7" s="11">
        <v>1.3</v>
      </c>
      <c r="D7" s="11">
        <v>1.58</v>
      </c>
      <c r="E7" s="11">
        <v>2.02</v>
      </c>
      <c r="F7" s="11">
        <v>2.45</v>
      </c>
      <c r="G7" s="12">
        <v>2.89</v>
      </c>
      <c r="I7" t="s">
        <v>11</v>
      </c>
      <c r="J7" s="19" t="s">
        <v>25</v>
      </c>
    </row>
    <row r="8" spans="2:7" ht="15">
      <c r="B8" s="10" t="s">
        <v>2</v>
      </c>
      <c r="C8" s="11">
        <v>1.32</v>
      </c>
      <c r="D8" s="11">
        <v>1.6</v>
      </c>
      <c r="E8" s="11">
        <v>2.04</v>
      </c>
      <c r="F8" s="11">
        <v>2.46</v>
      </c>
      <c r="G8" s="12">
        <v>2.87</v>
      </c>
    </row>
    <row r="9" spans="2:7" ht="15">
      <c r="B9" s="10" t="s">
        <v>3</v>
      </c>
      <c r="C9" s="11">
        <v>1.28</v>
      </c>
      <c r="D9" s="11">
        <v>1.61</v>
      </c>
      <c r="E9" s="11">
        <v>1.99</v>
      </c>
      <c r="F9" s="11">
        <v>2.44</v>
      </c>
      <c r="G9" s="12">
        <v>2.86</v>
      </c>
    </row>
    <row r="10" spans="2:7" ht="15">
      <c r="B10" s="9"/>
      <c r="C10" s="3"/>
      <c r="D10" s="3"/>
      <c r="E10" s="3"/>
      <c r="F10" s="3"/>
      <c r="G10" s="8"/>
    </row>
    <row r="11" spans="2:7" ht="15">
      <c r="B11" s="9" t="s">
        <v>4</v>
      </c>
      <c r="C11" s="13">
        <f>AVERAGE(C7:C9)</f>
        <v>1.3</v>
      </c>
      <c r="D11" s="13">
        <f>AVERAGE(D7:D9)</f>
        <v>1.5966666666666667</v>
      </c>
      <c r="E11" s="13">
        <f>AVERAGE(E7:E9)</f>
        <v>2.016666666666667</v>
      </c>
      <c r="F11" s="13">
        <f>AVERAGE(F7:F9)</f>
        <v>2.4499999999999997</v>
      </c>
      <c r="G11" s="14">
        <f>AVERAGE(G7:G9)</f>
        <v>2.873333333333333</v>
      </c>
    </row>
    <row r="12" spans="2:7" ht="15">
      <c r="B12" s="9"/>
      <c r="C12" s="3"/>
      <c r="D12" s="3"/>
      <c r="E12" s="3"/>
      <c r="F12" s="3"/>
      <c r="G12" s="8"/>
    </row>
    <row r="13" spans="2:7" ht="15">
      <c r="B13" s="9" t="s">
        <v>5</v>
      </c>
      <c r="C13" s="13">
        <f>STDEV(C7:C9)</f>
        <v>0.020000000000000018</v>
      </c>
      <c r="D13" s="13">
        <f>STDEV(D7:D9)</f>
        <v>0.01527525231651948</v>
      </c>
      <c r="E13" s="13">
        <f>STDEV(E7:E9)</f>
        <v>0.025166114784235857</v>
      </c>
      <c r="F13" s="13">
        <f>STDEV(F7:F9)</f>
        <v>0.010000000000000009</v>
      </c>
      <c r="G13" s="13">
        <f>STDEV(G7:G9)</f>
        <v>0.015275252316519577</v>
      </c>
    </row>
    <row r="14" spans="2:7" ht="15">
      <c r="B14" s="9"/>
      <c r="C14" s="3"/>
      <c r="D14" s="3"/>
      <c r="E14" s="3"/>
      <c r="F14" s="3"/>
      <c r="G14" s="8"/>
    </row>
    <row r="15" spans="2:7" ht="15">
      <c r="B15" s="9" t="s">
        <v>6</v>
      </c>
      <c r="C15" s="13">
        <f>2*PI()*SQRT(C5/g)</f>
        <v>1.2687479698438826</v>
      </c>
      <c r="D15" s="13">
        <f>2*PI()*SQRT(D5/g)</f>
        <v>1.5538925691547856</v>
      </c>
      <c r="E15" s="13">
        <f>2*PI()*SQRT(E5/g)</f>
        <v>2.0060666807106475</v>
      </c>
      <c r="F15" s="13">
        <f>2*PI()*SQRT(F5/g)</f>
        <v>2.456919878869914</v>
      </c>
      <c r="G15" s="13">
        <f>2*PI()*SQRT(G5/g)</f>
        <v>2.837006706885775</v>
      </c>
    </row>
    <row r="16" spans="2:7" ht="15">
      <c r="B16" s="7"/>
      <c r="C16" s="3"/>
      <c r="D16" s="3"/>
      <c r="E16" s="3"/>
      <c r="F16" s="3"/>
      <c r="G16" s="8"/>
    </row>
    <row r="17" spans="2:7" ht="15.75" thickBot="1">
      <c r="B17" s="9" t="s">
        <v>9</v>
      </c>
      <c r="C17" s="15">
        <f>ABS(C11-C15)</f>
        <v>0.03125203015611744</v>
      </c>
      <c r="D17" s="15">
        <f>ABS(D11-D15)</f>
        <v>0.042774097511881104</v>
      </c>
      <c r="E17" s="15">
        <f>ABS(E11-E15)</f>
        <v>0.01059998595601952</v>
      </c>
      <c r="F17" s="15">
        <f>ABS(F11-F15)</f>
        <v>0.006919878869914076</v>
      </c>
      <c r="G17" s="15">
        <f>ABS(G11-G15)</f>
        <v>0.03632662644755813</v>
      </c>
    </row>
  </sheetData>
  <sheetProtection/>
  <conditionalFormatting sqref="D17">
    <cfRule type="iconSet" priority="5" dxfId="0">
      <iconSet iconSet="3TrafficLights1" reverse="1">
        <cfvo type="percent" val="0"/>
        <cfvo gte="0" type="num" val="0.02"/>
        <cfvo type="num" val="$D$13"/>
      </iconSet>
    </cfRule>
  </conditionalFormatting>
  <conditionalFormatting sqref="C17">
    <cfRule type="iconSet" priority="4" dxfId="0">
      <iconSet iconSet="3TrafficLights1" reverse="1">
        <cfvo type="percent" val="0"/>
        <cfvo gte="0" type="num" val="0.02"/>
        <cfvo type="num" val="$C$13"/>
      </iconSet>
    </cfRule>
  </conditionalFormatting>
  <conditionalFormatting sqref="F17">
    <cfRule type="iconSet" priority="3" dxfId="0">
      <iconSet iconSet="3TrafficLights1" reverse="1">
        <cfvo type="percent" val="0"/>
        <cfvo gte="0" type="num" val="0.01"/>
        <cfvo type="num" val="$F$13"/>
      </iconSet>
    </cfRule>
  </conditionalFormatting>
  <conditionalFormatting sqref="E17">
    <cfRule type="iconSet" priority="2" dxfId="0">
      <iconSet iconSet="3TrafficLights1" reverse="1">
        <cfvo type="percent" val="0"/>
        <cfvo gte="0" type="num" val="0.03"/>
        <cfvo type="num" val="$E$13"/>
      </iconSet>
    </cfRule>
  </conditionalFormatting>
  <conditionalFormatting sqref="G17">
    <cfRule type="iconSet" priority="1" dxfId="0">
      <iconSet iconSet="3TrafficLights1" reverse="1">
        <cfvo type="percent" val="0"/>
        <cfvo type="num" val="0.02"/>
        <cfvo type="num" val="$G$13"/>
      </iconSet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9" sqref="T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4" sqref="S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9" sqref="Q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jojimoreau</dc:creator>
  <cp:keywords/>
  <dc:description/>
  <cp:lastModifiedBy>jojimoreau</cp:lastModifiedBy>
  <dcterms:created xsi:type="dcterms:W3CDTF">2010-09-29T17:40:40Z</dcterms:created>
  <dcterms:modified xsi:type="dcterms:W3CDTF">2010-10-04T22:08:56Z</dcterms:modified>
  <cp:category/>
  <cp:version/>
  <cp:contentType/>
  <cp:contentStatus/>
</cp:coreProperties>
</file>